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VT\VT 2022\040\1 výzva\"/>
    </mc:Choice>
  </mc:AlternateContent>
  <xr:revisionPtr revIDLastSave="0" documentId="13_ncr:1_{B4EE6C39-752B-40EB-91C8-82870802D78A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</workbook>
</file>

<file path=xl/calcChain.xml><?xml version="1.0" encoding="utf-8"?>
<calcChain xmlns="http://schemas.openxmlformats.org/spreadsheetml/2006/main">
  <c r="S8" i="1" l="1"/>
  <c r="S9" i="1"/>
  <c r="S10" i="1"/>
  <c r="S11" i="1"/>
  <c r="S12" i="1"/>
  <c r="S7" i="1"/>
  <c r="P8" i="1"/>
  <c r="P9" i="1"/>
  <c r="P10" i="1"/>
  <c r="P11" i="1"/>
  <c r="P12" i="1"/>
  <c r="P7" i="1"/>
  <c r="Q15" i="1" s="1"/>
  <c r="R15" i="1" l="1"/>
  <c r="T9" i="1"/>
  <c r="T8" i="1"/>
  <c r="T11" i="1"/>
  <c r="T12" i="1"/>
  <c r="T10" i="1"/>
  <c r="T7" i="1"/>
</calcChain>
</file>

<file path=xl/sharedStrings.xml><?xml version="1.0" encoding="utf-8"?>
<sst xmlns="http://schemas.openxmlformats.org/spreadsheetml/2006/main" count="70" uniqueCount="57">
  <si>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</si>
  <si>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</si>
  <si>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</si>
  <si>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</si>
  <si>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</si>
  <si>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</si>
  <si>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</si>
  <si>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</si>
  <si>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</si>
  <si>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</si>
  <si>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</si>
  <si>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30233131-8 - Disketové jednotky </t>
  </si>
  <si>
    <t xml:space="preserve">30237410-6 - Počítačová myš </t>
  </si>
  <si>
    <t>30237460-1 - Počítačové klávesnice</t>
  </si>
  <si>
    <t>32522000-8 - Telekomunikační zařízení</t>
  </si>
  <si>
    <t>32581100-0 - Pro přenos dat kabelové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</si>
  <si>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</si>
  <si>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</si>
  <si>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</si>
  <si>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</si>
  <si>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</si>
  <si>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</si>
  <si>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</si>
  <si>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</si>
  <si>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</si>
  <si>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</si>
  <si>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</si>
  <si>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</si>
  <si>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</si>
  <si>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</si>
  <si>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</si>
  <si>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</si>
  <si>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</si>
  <si>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</si>
  <si>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Myš</t>
  </si>
  <si>
    <t>Klávesnice</t>
  </si>
  <si>
    <t>Redukce DVI na VGA</t>
  </si>
  <si>
    <t>Kabel HDMI</t>
  </si>
  <si>
    <t>Samostatná faktura</t>
  </si>
  <si>
    <t>ANO</t>
  </si>
  <si>
    <t>SGS - 2021 - 018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</si>
  <si>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</si>
  <si>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Jarmila Glaserová, 
Tel.: 702 047 003</t>
  </si>
  <si>
    <t>Univerzitní 26, 
301 00 Plzeň,
Fakulta elektrotechnická - Katedra elektroenergetiky,
3. patro - místnost EK 318</t>
  </si>
  <si>
    <t>Klávesnice, černá, drátová, USB, multimediální, CZ, SK.</t>
  </si>
  <si>
    <t>Počítačová myš, 1 kolečko, min. 3 tlačítka, USB, černá.</t>
  </si>
  <si>
    <t>Kabel HDMI-HDMI, M/M, propojovací, 1,5 m.</t>
  </si>
  <si>
    <t xml:space="preserve">Příloha č. 2 Kupní smlouvy - technická specifikace
Výpočetní technika (III.) 040 - 2022 </t>
  </si>
  <si>
    <t>Externí disk</t>
  </si>
  <si>
    <t>Miroslava Bystřická,
Tel.: 37763 4747</t>
  </si>
  <si>
    <t>Teslova 9,
301 00 Plzeň,
Nové technologie – výzkumné centrum - Správa výzkumného centra,
budova F - místnost TF 203</t>
  </si>
  <si>
    <t>Formát 2,5".
Kapacita min. 1000 GB.
Připojení USB 3.0.</t>
  </si>
  <si>
    <t>Standardní IP telefon osmi-linkový s Gb rozhraním</t>
  </si>
  <si>
    <t>PhDr. Irena Görnerová,
Tel.: 702 038 179</t>
  </si>
  <si>
    <t>Univerzitní 8, 
301 00 Plzeň,
Rektorát,
 Útvar prorektora pro výzkum a vývoj -
Odbor výzkum a vývoj,
místnost UR 118</t>
  </si>
  <si>
    <t>Základní osmi-linkový IP telefon s černobílým displejem o minimálním rozlišení 100x60 pixelů.
Podpora napájení po datovém kabelu (PoE 802.3af) a 2ks portu 10/100/1000BASE-T RJ-45 (IEEE 802.3).
Voice VLAN (IEEE 802.1Q) s možností automatické domluvy s přepínačem.
Podpora získání počáteční konfigurace díky parametru získaného z DHCP.
Konfigurační soubor v jazyku XML s možností šifrování a získávání přes TFTP, HTTP, HTTPS.
Možnost automatické aktualizace firmware a konfigurace včetně zálohování konfigurace.
Určení SIP ústředny pomocí DNS A záznamu (RFC 1706) a SRV záznamu (RFC 2782).
Podpora firemního telefonního seznamu dotazováním na LDAP server.
Možnost připojení rozšiřujícího klávesového modulu.</t>
  </si>
  <si>
    <t>Redukce umožňující připojit DVI monitor (musí podporovat analogové signály v konektoru DVI) ke standartní grafické kartě s VGA konektorem.
Konektory: z DVI female do VGA male.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</si>
</sst>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5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19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6" xfId="0" applyFont="1" applyFill="1" applyBorder="1" applyAlignment="1">
      <alignment horizontal="left" vertical="center" wrapText="1" indent="1"/>
    </xf>
    <xf numFmtId="0" fontId="8" fillId="0" borderId="0" xfId="0" applyFont="1" applyAlignment="1">
      <alignment horizontal="left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62" zoomScaleNormal="62" workbookViewId="0">
      <selection activeCell="G7" sqref="G7:G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5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5.5703125" style="5" customWidth="1"/>
    <col min="12" max="12" width="25.42578125" style="5" customWidth="1"/>
    <col min="13" max="13" width="23.7109375" style="5" customWidth="1"/>
    <col min="14" max="14" width="42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123" t="s">
        <v>47</v>
      </c>
      <c r="C1" s="124"/>
      <c r="D1" s="12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05"/>
      <c r="E3" s="105"/>
      <c r="F3" s="10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5"/>
      <c r="E4" s="105"/>
      <c r="F4" s="105"/>
      <c r="G4" s="105"/>
      <c r="H4" s="10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25" t="s">
        <v>2</v>
      </c>
      <c r="H5" s="126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4" t="s">
        <v>27</v>
      </c>
      <c r="H6" s="45" t="s">
        <v>29</v>
      </c>
      <c r="I6" s="40" t="s">
        <v>19</v>
      </c>
      <c r="J6" s="39" t="s">
        <v>20</v>
      </c>
      <c r="K6" s="39" t="s">
        <v>41</v>
      </c>
      <c r="L6" s="41" t="s">
        <v>21</v>
      </c>
      <c r="M6" s="42" t="s">
        <v>22</v>
      </c>
      <c r="N6" s="41" t="s">
        <v>23</v>
      </c>
      <c r="O6" s="39" t="s">
        <v>32</v>
      </c>
      <c r="P6" s="41" t="s">
        <v>24</v>
      </c>
      <c r="Q6" s="39" t="s">
        <v>5</v>
      </c>
      <c r="R6" s="43" t="s">
        <v>6</v>
      </c>
      <c r="S6" s="104" t="s">
        <v>7</v>
      </c>
      <c r="T6" s="104" t="s">
        <v>8</v>
      </c>
      <c r="U6" s="41" t="s">
        <v>25</v>
      </c>
      <c r="V6" s="41" t="s">
        <v>26</v>
      </c>
    </row>
    <row r="7" spans="1:22" ht="34.5" customHeight="1" thickTop="1" x14ac:dyDescent="0.25">
      <c r="A7" s="20"/>
      <c r="B7" s="60">
        <v>1</v>
      </c>
      <c r="C7" s="61" t="s">
        <v>35</v>
      </c>
      <c r="D7" s="62">
        <v>2</v>
      </c>
      <c r="E7" s="63" t="s">
        <v>28</v>
      </c>
      <c r="F7" s="77" t="s">
        <v>44</v>
      </c>
      <c r="G7" s="146"/>
      <c r="H7" s="136" t="s">
        <v>33</v>
      </c>
      <c r="I7" s="130" t="s">
        <v>38</v>
      </c>
      <c r="J7" s="133" t="s">
        <v>39</v>
      </c>
      <c r="K7" s="138" t="s">
        <v>40</v>
      </c>
      <c r="L7" s="127"/>
      <c r="M7" s="117" t="s">
        <v>42</v>
      </c>
      <c r="N7" s="117" t="s">
        <v>43</v>
      </c>
      <c r="O7" s="120">
        <v>14</v>
      </c>
      <c r="P7" s="64">
        <f>D7*Q7</f>
        <v>380</v>
      </c>
      <c r="Q7" s="65">
        <v>190</v>
      </c>
      <c r="R7" s="151"/>
      <c r="S7" s="66">
        <f>D7*R7</f>
        <v>0</v>
      </c>
      <c r="T7" s="67" t="str">
        <f t="shared" ref="T7" si="0">IF(ISNUMBER(R7), IF(R7&gt;Q7,"NEVYHOVUJE","VYHOVUJE")," ")</f>
        <v xml:space="preserve"> </v>
      </c>
      <c r="U7" s="143"/>
      <c r="V7" s="63" t="s">
        <v>13</v>
      </c>
    </row>
    <row r="8" spans="1:22" ht="34.5" customHeight="1" x14ac:dyDescent="0.25">
      <c r="A8" s="20"/>
      <c r="B8" s="48">
        <v>2</v>
      </c>
      <c r="C8" s="49" t="s">
        <v>34</v>
      </c>
      <c r="D8" s="50">
        <v>3</v>
      </c>
      <c r="E8" s="51" t="s">
        <v>28</v>
      </c>
      <c r="F8" s="76" t="s">
        <v>45</v>
      </c>
      <c r="G8" s="147"/>
      <c r="H8" s="137"/>
      <c r="I8" s="131"/>
      <c r="J8" s="134"/>
      <c r="K8" s="139"/>
      <c r="L8" s="128"/>
      <c r="M8" s="141"/>
      <c r="N8" s="118"/>
      <c r="O8" s="121"/>
      <c r="P8" s="52">
        <f>D8*Q8</f>
        <v>390</v>
      </c>
      <c r="Q8" s="53">
        <v>130</v>
      </c>
      <c r="R8" s="152"/>
      <c r="S8" s="54">
        <f>D8*R8</f>
        <v>0</v>
      </c>
      <c r="T8" s="55" t="str">
        <f t="shared" ref="T8:T12" si="1">IF(ISNUMBER(R8), IF(R8&gt;Q8,"NEVYHOVUJE","VYHOVUJE")," ")</f>
        <v xml:space="preserve"> </v>
      </c>
      <c r="U8" s="144"/>
      <c r="V8" s="51" t="s">
        <v>12</v>
      </c>
    </row>
    <row r="9" spans="1:22" ht="75.75" customHeight="1" x14ac:dyDescent="0.25">
      <c r="A9" s="20"/>
      <c r="B9" s="48">
        <v>3</v>
      </c>
      <c r="C9" s="49" t="s">
        <v>36</v>
      </c>
      <c r="D9" s="50">
        <v>3</v>
      </c>
      <c r="E9" s="51" t="s">
        <v>28</v>
      </c>
      <c r="F9" s="106" t="s">
        <v>56</v>
      </c>
      <c r="G9" s="147"/>
      <c r="H9" s="137"/>
      <c r="I9" s="131"/>
      <c r="J9" s="134"/>
      <c r="K9" s="139"/>
      <c r="L9" s="128"/>
      <c r="M9" s="141"/>
      <c r="N9" s="118"/>
      <c r="O9" s="121"/>
      <c r="P9" s="52">
        <f>D9*Q9</f>
        <v>300</v>
      </c>
      <c r="Q9" s="53">
        <v>100</v>
      </c>
      <c r="R9" s="152"/>
      <c r="S9" s="54">
        <f>D9*R9</f>
        <v>0</v>
      </c>
      <c r="T9" s="55" t="str">
        <f t="shared" si="1"/>
        <v xml:space="preserve"> </v>
      </c>
      <c r="U9" s="144"/>
      <c r="V9" s="51" t="s">
        <v>15</v>
      </c>
    </row>
    <row r="10" spans="1:22" ht="34.5" customHeight="1" thickBot="1" x14ac:dyDescent="0.3">
      <c r="A10" s="20"/>
      <c r="B10" s="68">
        <v>4</v>
      </c>
      <c r="C10" s="69" t="s">
        <v>37</v>
      </c>
      <c r="D10" s="70">
        <v>1</v>
      </c>
      <c r="E10" s="71" t="s">
        <v>28</v>
      </c>
      <c r="F10" s="78" t="s">
        <v>46</v>
      </c>
      <c r="G10" s="148"/>
      <c r="H10" s="137"/>
      <c r="I10" s="132"/>
      <c r="J10" s="135"/>
      <c r="K10" s="140"/>
      <c r="L10" s="129"/>
      <c r="M10" s="142"/>
      <c r="N10" s="119"/>
      <c r="O10" s="122"/>
      <c r="P10" s="72">
        <f>D10*Q10</f>
        <v>300</v>
      </c>
      <c r="Q10" s="73">
        <v>300</v>
      </c>
      <c r="R10" s="153"/>
      <c r="S10" s="74">
        <f>D10*R10</f>
        <v>0</v>
      </c>
      <c r="T10" s="75" t="str">
        <f t="shared" si="1"/>
        <v xml:space="preserve"> </v>
      </c>
      <c r="U10" s="145"/>
      <c r="V10" s="71" t="s">
        <v>15</v>
      </c>
    </row>
    <row r="11" spans="1:22" ht="83.25" customHeight="1" thickBot="1" x14ac:dyDescent="0.3">
      <c r="A11" s="20"/>
      <c r="B11" s="86">
        <v>5</v>
      </c>
      <c r="C11" s="87" t="s">
        <v>48</v>
      </c>
      <c r="D11" s="88">
        <v>1</v>
      </c>
      <c r="E11" s="89" t="s">
        <v>28</v>
      </c>
      <c r="F11" s="107" t="s">
        <v>51</v>
      </c>
      <c r="G11" s="149"/>
      <c r="H11" s="90" t="s">
        <v>33</v>
      </c>
      <c r="I11" s="91" t="s">
        <v>38</v>
      </c>
      <c r="J11" s="91" t="s">
        <v>33</v>
      </c>
      <c r="K11" s="92"/>
      <c r="L11" s="93"/>
      <c r="M11" s="99" t="s">
        <v>49</v>
      </c>
      <c r="N11" s="99" t="s">
        <v>50</v>
      </c>
      <c r="O11" s="94">
        <v>14</v>
      </c>
      <c r="P11" s="95">
        <f>D11*Q11</f>
        <v>1157</v>
      </c>
      <c r="Q11" s="96">
        <v>1157</v>
      </c>
      <c r="R11" s="154"/>
      <c r="S11" s="97">
        <f>D11*R11</f>
        <v>0</v>
      </c>
      <c r="T11" s="98" t="str">
        <f t="shared" si="1"/>
        <v xml:space="preserve"> </v>
      </c>
      <c r="U11" s="89"/>
      <c r="V11" s="89" t="s">
        <v>11</v>
      </c>
    </row>
    <row r="12" spans="1:22" ht="201" customHeight="1" thickBot="1" x14ac:dyDescent="0.3">
      <c r="A12" s="20"/>
      <c r="B12" s="79">
        <v>6</v>
      </c>
      <c r="C12" s="80" t="s">
        <v>52</v>
      </c>
      <c r="D12" s="81">
        <v>4</v>
      </c>
      <c r="E12" s="56" t="s">
        <v>28</v>
      </c>
      <c r="F12" s="103" t="s">
        <v>55</v>
      </c>
      <c r="G12" s="150"/>
      <c r="H12" s="100" t="s">
        <v>33</v>
      </c>
      <c r="I12" s="101" t="s">
        <v>38</v>
      </c>
      <c r="J12" s="101" t="s">
        <v>33</v>
      </c>
      <c r="K12" s="58"/>
      <c r="L12" s="59"/>
      <c r="M12" s="102" t="s">
        <v>53</v>
      </c>
      <c r="N12" s="102" t="s">
        <v>54</v>
      </c>
      <c r="O12" s="57">
        <v>21</v>
      </c>
      <c r="P12" s="82">
        <f>D12*Q12</f>
        <v>20400</v>
      </c>
      <c r="Q12" s="83">
        <v>5100</v>
      </c>
      <c r="R12" s="155"/>
      <c r="S12" s="84">
        <f>D12*R12</f>
        <v>0</v>
      </c>
      <c r="T12" s="85" t="str">
        <f t="shared" si="1"/>
        <v xml:space="preserve"> </v>
      </c>
      <c r="U12" s="56"/>
      <c r="V12" s="56" t="s">
        <v>14</v>
      </c>
    </row>
    <row r="13" spans="1:22" ht="17.4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51.75" customHeight="1" thickTop="1" thickBot="1" x14ac:dyDescent="0.3">
      <c r="B14" s="115" t="s">
        <v>31</v>
      </c>
      <c r="C14" s="115"/>
      <c r="D14" s="115"/>
      <c r="E14" s="115"/>
      <c r="F14" s="115"/>
      <c r="G14" s="115"/>
      <c r="H14" s="47"/>
      <c r="I14" s="47"/>
      <c r="J14" s="21"/>
      <c r="K14" s="21"/>
      <c r="L14" s="7"/>
      <c r="M14" s="7"/>
      <c r="N14" s="7"/>
      <c r="O14" s="22"/>
      <c r="P14" s="22"/>
      <c r="Q14" s="23" t="s">
        <v>9</v>
      </c>
      <c r="R14" s="112" t="s">
        <v>10</v>
      </c>
      <c r="S14" s="113"/>
      <c r="T14" s="114"/>
      <c r="U14" s="24"/>
      <c r="V14" s="25"/>
    </row>
    <row r="15" spans="1:22" ht="50.45" customHeight="1" thickTop="1" thickBot="1" x14ac:dyDescent="0.3">
      <c r="B15" s="116"/>
      <c r="C15" s="116"/>
      <c r="D15" s="116"/>
      <c r="E15" s="116"/>
      <c r="F15" s="116"/>
      <c r="G15" s="116"/>
      <c r="H15" s="116"/>
      <c r="I15" s="26"/>
      <c r="L15" s="9"/>
      <c r="M15" s="9"/>
      <c r="N15" s="9"/>
      <c r="O15" s="27"/>
      <c r="P15" s="27"/>
      <c r="Q15" s="28">
        <f>SUM(P7:P12)</f>
        <v>22927</v>
      </c>
      <c r="R15" s="109">
        <f>SUM(S7:S12)</f>
        <v>0</v>
      </c>
      <c r="S15" s="110"/>
      <c r="T15" s="111"/>
    </row>
    <row r="16" spans="1:22" ht="15.75" thickTop="1" x14ac:dyDescent="0.25">
      <c r="B16" s="108" t="s">
        <v>30</v>
      </c>
      <c r="C16" s="108"/>
      <c r="D16" s="108"/>
      <c r="E16" s="108"/>
      <c r="F16" s="108"/>
      <c r="G16" s="108"/>
      <c r="H16" s="10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105"/>
      <c r="H17" s="10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105"/>
      <c r="H18" s="10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105"/>
      <c r="H19" s="10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105"/>
      <c r="H20" s="10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05"/>
      <c r="H22" s="10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05"/>
      <c r="H23" s="10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05"/>
      <c r="H24" s="10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05"/>
      <c r="H25" s="10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05"/>
      <c r="H26" s="10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05"/>
      <c r="H27" s="10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05"/>
      <c r="H28" s="10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05"/>
      <c r="H29" s="10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05"/>
      <c r="H30" s="10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05"/>
      <c r="H31" s="10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05"/>
      <c r="H32" s="10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5"/>
      <c r="H33" s="10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5"/>
      <c r="H34" s="10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5"/>
      <c r="H35" s="10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5"/>
      <c r="H36" s="10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5"/>
      <c r="H37" s="10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5"/>
      <c r="H38" s="10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5"/>
      <c r="H39" s="10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5"/>
      <c r="H40" s="10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5"/>
      <c r="H41" s="10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5"/>
      <c r="H42" s="10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5"/>
      <c r="H43" s="10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5"/>
      <c r="H44" s="10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5"/>
      <c r="H45" s="10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5"/>
      <c r="H46" s="10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5"/>
      <c r="H47" s="10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5"/>
      <c r="H48" s="10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5"/>
      <c r="H49" s="10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5"/>
      <c r="H50" s="10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5"/>
      <c r="H51" s="10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5"/>
      <c r="H52" s="10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5"/>
      <c r="H53" s="10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5"/>
      <c r="H54" s="10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5"/>
      <c r="H55" s="10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5"/>
      <c r="H56" s="10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5"/>
      <c r="H57" s="10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5"/>
      <c r="H58" s="10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5"/>
      <c r="H59" s="10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5"/>
      <c r="H60" s="10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5"/>
      <c r="H61" s="10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5"/>
      <c r="H62" s="10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5"/>
      <c r="H63" s="10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5"/>
      <c r="H64" s="10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5"/>
      <c r="H65" s="10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5"/>
      <c r="H66" s="10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5"/>
      <c r="H67" s="10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5"/>
      <c r="H68" s="10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5"/>
      <c r="H69" s="10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5"/>
      <c r="H70" s="10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5"/>
      <c r="H71" s="10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5"/>
      <c r="H72" s="10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5"/>
      <c r="H73" s="10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5"/>
      <c r="H74" s="10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5"/>
      <c r="H75" s="10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5"/>
      <c r="H76" s="10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5"/>
      <c r="H77" s="10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5"/>
      <c r="H78" s="10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5"/>
      <c r="H79" s="10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5"/>
      <c r="H80" s="10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5"/>
      <c r="H81" s="10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5"/>
      <c r="H82" s="10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5"/>
      <c r="H83" s="10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5"/>
      <c r="H84" s="10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5"/>
      <c r="H85" s="10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5"/>
      <c r="H86" s="10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5"/>
      <c r="H87" s="10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5"/>
      <c r="H88" s="10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5"/>
      <c r="H89" s="10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5"/>
      <c r="H90" s="10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5"/>
      <c r="H91" s="10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5"/>
      <c r="H92" s="10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5"/>
      <c r="H93" s="10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5"/>
      <c r="H94" s="10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5"/>
      <c r="H95" s="10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5"/>
      <c r="H96" s="10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5"/>
      <c r="H97" s="10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5"/>
      <c r="H98" s="10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5"/>
      <c r="H99" s="105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5"/>
      <c r="H100" s="105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5"/>
      <c r="H101" s="105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KstqSuwTvr58r3AMeEOWbX71Ojav2JnR8hdaSmPjys/n9yph5fq5Mpked7GbsLjS3ZPNrUFFecFaoyvLpV0DuQ==" saltValue="ZeiV8VCwjAvfwWsSJLVdKQ==" spinCount="100000" sheet="1" objects="1" scenarios="1"/>
  <mergeCells count="16">
    <mergeCell ref="N7:N10"/>
    <mergeCell ref="O7:O10"/>
    <mergeCell ref="B1:D1"/>
    <mergeCell ref="G5:H5"/>
    <mergeCell ref="L7:L10"/>
    <mergeCell ref="I7:I10"/>
    <mergeCell ref="J7:J10"/>
    <mergeCell ref="H7:H10"/>
    <mergeCell ref="K7:K10"/>
    <mergeCell ref="M7:M10"/>
    <mergeCell ref="U7:U10"/>
    <mergeCell ref="B16:G16"/>
    <mergeCell ref="R15:T15"/>
    <mergeCell ref="R14:T14"/>
    <mergeCell ref="B14:G14"/>
    <mergeCell ref="B15:H15"/>
  </mergeCells>
  <conditionalFormatting sqref="D7:D12 B7:B12">
    <cfRule type="containsBlanks" dxfId="15" priority="60">
      <formula>LEN(TRIM(B7))=0</formula>
    </cfRule>
  </conditionalFormatting>
  <conditionalFormatting sqref="B7:B12">
    <cfRule type="cellIs" dxfId="14" priority="57" operator="greaterThanOrEqual">
      <formula>1</formula>
    </cfRule>
  </conditionalFormatting>
  <conditionalFormatting sqref="T7:T12">
    <cfRule type="cellIs" dxfId="13" priority="44" operator="equal">
      <formula>"VYHOVUJE"</formula>
    </cfRule>
  </conditionalFormatting>
  <conditionalFormatting sqref="T7:T12">
    <cfRule type="cellIs" dxfId="12" priority="43" operator="equal">
      <formula>"NEVYHOVUJE"</formula>
    </cfRule>
  </conditionalFormatting>
  <conditionalFormatting sqref="G7:H7 R7:R12 G8:G12">
    <cfRule type="containsBlanks" dxfId="11" priority="37">
      <formula>LEN(TRIM(G7))=0</formula>
    </cfRule>
  </conditionalFormatting>
  <conditionalFormatting sqref="G7:H7 R7:R12 G8:G12">
    <cfRule type="notContainsBlanks" dxfId="10" priority="35">
      <formula>LEN(TRIM(G7))&gt;0</formula>
    </cfRule>
  </conditionalFormatting>
  <conditionalFormatting sqref="G7:H7 R7:R12 G8:G12">
    <cfRule type="notContainsBlanks" dxfId="9" priority="34">
      <formula>LEN(TRIM(G7))&gt;0</formula>
    </cfRule>
  </conditionalFormatting>
  <conditionalFormatting sqref="G7:H7 G8:G12">
    <cfRule type="notContainsBlanks" dxfId="8" priority="33">
      <formula>LEN(TRIM(G7))&gt;0</formula>
    </cfRule>
  </conditionalFormatting>
  <conditionalFormatting sqref="H11">
    <cfRule type="containsBlanks" dxfId="7" priority="8">
      <formula>LEN(TRIM(H11))=0</formula>
    </cfRule>
  </conditionalFormatting>
  <conditionalFormatting sqref="H11">
    <cfRule type="notContainsBlanks" dxfId="6" priority="7">
      <formula>LEN(TRIM(H11))&gt;0</formula>
    </cfRule>
  </conditionalFormatting>
  <conditionalFormatting sqref="H11">
    <cfRule type="notContainsBlanks" dxfId="5" priority="6">
      <formula>LEN(TRIM(H11))&gt;0</formula>
    </cfRule>
  </conditionalFormatting>
  <conditionalFormatting sqref="H11">
    <cfRule type="notContainsBlanks" dxfId="4" priority="5">
      <formula>LEN(TRIM(H11))&gt;0</formula>
    </cfRule>
  </conditionalFormatting>
  <conditionalFormatting sqref="H12">
    <cfRule type="containsBlanks" dxfId="3" priority="4">
      <formula>LEN(TRIM(H12))=0</formula>
    </cfRule>
  </conditionalFormatting>
  <conditionalFormatting sqref="H12">
    <cfRule type="notContainsBlanks" dxfId="2" priority="3">
      <formula>LEN(TRIM(H12))&gt;0</formula>
    </cfRule>
  </conditionalFormatting>
  <conditionalFormatting sqref="H12">
    <cfRule type="notContainsBlanks" dxfId="1" priority="2">
      <formula>LEN(TRIM(H12))&gt;0</formula>
    </cfRule>
  </conditionalFormatting>
  <conditionalFormatting sqref="H12">
    <cfRule type="notContainsBlanks" dxfId="0" priority="1">
      <formula>LEN(TRIM(H12))&gt;0</formula>
    </cfRule>
  </conditionalFormatting>
  <dataValidations count="2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:E12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2022-04-28T08:17:33Z</dcterms:modified>
</cp:coreProperties>
</file>